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11760"/>
  </bookViews>
  <sheets>
    <sheet name="Мониторинговая форма" sheetId="1" r:id="rId1"/>
  </sheets>
  <calcPr calcId="125725"/>
</workbook>
</file>

<file path=xl/calcChain.xml><?xml version="1.0" encoding="utf-8"?>
<calcChain xmlns="http://schemas.openxmlformats.org/spreadsheetml/2006/main">
  <c r="H24" i="1"/>
  <c r="J37" l="1"/>
  <c r="J43" l="1"/>
  <c r="J44"/>
  <c r="J46"/>
  <c r="J45"/>
  <c r="J42"/>
  <c r="J41"/>
  <c r="K68"/>
  <c r="J68"/>
  <c r="I68"/>
  <c r="H68"/>
  <c r="G68"/>
  <c r="F68"/>
  <c r="K60"/>
  <c r="K57"/>
  <c r="K56"/>
  <c r="K53"/>
  <c r="K52"/>
  <c r="K51"/>
  <c r="K50"/>
  <c r="J40"/>
  <c r="J39"/>
  <c r="J38"/>
  <c r="J36"/>
  <c r="J35"/>
  <c r="H34"/>
  <c r="F34"/>
  <c r="J33"/>
  <c r="J32"/>
  <c r="H31"/>
  <c r="J30"/>
  <c r="J29"/>
  <c r="H28"/>
  <c r="F28"/>
  <c r="J27"/>
  <c r="J26"/>
  <c r="H25"/>
  <c r="F25"/>
  <c r="J23"/>
  <c r="J22"/>
  <c r="J21"/>
  <c r="J20"/>
  <c r="H19"/>
  <c r="F19"/>
  <c r="J31" l="1"/>
  <c r="J25"/>
  <c r="J28"/>
  <c r="J19"/>
  <c r="J34"/>
  <c r="J24" l="1"/>
</calcChain>
</file>

<file path=xl/comments1.xml><?xml version="1.0" encoding="utf-8"?>
<comments xmlns="http://schemas.openxmlformats.org/spreadsheetml/2006/main">
  <authors>
    <author>IRINA</author>
  </authors>
  <commentList>
    <comment ref="F70" authorId="0">
      <text>
        <r>
          <rPr>
            <sz val="12"/>
            <color indexed="81"/>
            <rFont val="Times New Roman"/>
            <family val="1"/>
            <charset val="204"/>
          </rPr>
          <t>в текстовом формате отражаются наименования организаций, в которых сотрудники повысили квалификацию</t>
        </r>
      </text>
    </comment>
  </commentList>
</comments>
</file>

<file path=xl/sharedStrings.xml><?xml version="1.0" encoding="utf-8"?>
<sst xmlns="http://schemas.openxmlformats.org/spreadsheetml/2006/main" count="148" uniqueCount="108">
  <si>
    <t xml:space="preserve">Мониторинговая форма за 2020 год </t>
  </si>
  <si>
    <t>отчетный период с 01.01.2020 по 01.01.2021</t>
  </si>
  <si>
    <t>Зеленые ячейки заполняются цифрами</t>
  </si>
  <si>
    <t>Желтые ячейки заполняются тестом</t>
  </si>
  <si>
    <t>Серые ячейки заполняются автоматически</t>
  </si>
  <si>
    <t>Субъект РФ:</t>
  </si>
  <si>
    <t>Количество общеобразовательных организаций в регионе:</t>
  </si>
  <si>
    <t>Количество школьных библиотек и информационно-библиотечных центров (всего):</t>
  </si>
  <si>
    <t>в том числе ШБ и ИБЦ в сельской местности</t>
  </si>
  <si>
    <t>№ п/п</t>
  </si>
  <si>
    <t>На начало отчетного периода (01.01.2020)</t>
  </si>
  <si>
    <t>На конец 
отчетного периода (01.01.2021)</t>
  </si>
  <si>
    <t>Прирост</t>
  </si>
  <si>
    <t>Количество функционирующих ИБЦ - всего:</t>
  </si>
  <si>
    <t>Из них региональных:</t>
  </si>
  <si>
    <t>школьных:</t>
  </si>
  <si>
    <t>в том числе школьных в сельской местности</t>
  </si>
  <si>
    <t>Какая сумма израсходована на создание ИБЦ за отчетный период? (за исключением средств, направленных на пополнение фондов и повышение квалификации)</t>
  </si>
  <si>
    <t>Какая сумма израсходована на пополнение фондов ШБ и ИБЦ за отчетный период?</t>
  </si>
  <si>
    <t>Из них в печатном виде - всего:</t>
  </si>
  <si>
    <t>в т.ч. на учебники и учебные пособия;</t>
  </si>
  <si>
    <t>на художественную литературу</t>
  </si>
  <si>
    <t>Сколько всего было приобретено литературы в печатном виде? (кол-во экземпляров)</t>
  </si>
  <si>
    <t>Из них учебников и учебных пособий:</t>
  </si>
  <si>
    <t xml:space="preserve">художественной литературы: </t>
  </si>
  <si>
    <t>Сколько всего было приобретено литературы в электронном виде? (кол-во книговыдач)</t>
  </si>
  <si>
    <t>В каком количестве ШБ и ИБЦ предоставляется обучающимся доступ к сети Интернет?</t>
  </si>
  <si>
    <t xml:space="preserve"> 6.1</t>
  </si>
  <si>
    <t>в том числе в сельской местности</t>
  </si>
  <si>
    <t xml:space="preserve"> 7.1</t>
  </si>
  <si>
    <t>Сотрудники школьных библиотек и информационно-библиотечных центров общеобразовательных организаций</t>
  </si>
  <si>
    <t>Наименование должностей сотрудников</t>
  </si>
  <si>
    <t>Заведующий ШБ / ИБЦ</t>
  </si>
  <si>
    <t>Библиотекарь</t>
  </si>
  <si>
    <t>Педагог-библиотекарь</t>
  </si>
  <si>
    <t>Методист</t>
  </si>
  <si>
    <t>Другие должности в ШБ / ИБЦ</t>
  </si>
  <si>
    <t>Всего</t>
  </si>
  <si>
    <t>Количество должностей по штатным расписаниям ШБ и ИБЦ</t>
  </si>
  <si>
    <t>Количество сотрудников ШБ и ИБЦ на основном месте работы по должностям (человек)</t>
  </si>
  <si>
    <t xml:space="preserve"> 9.1</t>
  </si>
  <si>
    <t>Другие ставки</t>
  </si>
  <si>
    <t>Количество сотрудников ШБ и ИБЦ по ставкам по основному месту работы (ШБ, ИБЦ) (человек)</t>
  </si>
  <si>
    <t xml:space="preserve"> 10.1</t>
  </si>
  <si>
    <t>Количество сотрудников по ставкам совместители в ШБ и ИБЦ</t>
  </si>
  <si>
    <t>Количество сотрудников ШБ и ИБЦ на основном месте работы: по образованию, возрасту и стажу работы по специальности:</t>
  </si>
  <si>
    <t>Возраст</t>
  </si>
  <si>
    <t>Стаж работы по специальности (лет)</t>
  </si>
  <si>
    <t>до 30 лет</t>
  </si>
  <si>
    <t>от 30 до 50 лет</t>
  </si>
  <si>
    <t>50 лет и старше</t>
  </si>
  <si>
    <t xml:space="preserve">до 5 </t>
  </si>
  <si>
    <t>от 5 до 15</t>
  </si>
  <si>
    <t>15 и более</t>
  </si>
  <si>
    <t>Имеют высшее профильное образование</t>
  </si>
  <si>
    <t>Имеют среднее профильное образование</t>
  </si>
  <si>
    <t>Имеют высшее непрофильное образование</t>
  </si>
  <si>
    <t>Имеют среднее непрофильное образование</t>
  </si>
  <si>
    <t>Всего сотрудников:</t>
  </si>
  <si>
    <t>Количество сотрудников повысивших квалификацию в отчетный период</t>
  </si>
  <si>
    <t>Перечень организаций, в которых сотрудники повысили свою квалификацию</t>
  </si>
  <si>
    <t>Прошли переподготовку по специальности (не за отчетный период, а за время работы в ШБ и ИБЦ)</t>
  </si>
  <si>
    <t>Проведенные мероприятия по направлению реализации Концепции развития школьных информационно-библиотечных центров</t>
  </si>
  <si>
    <t>Общее количество проведенных мероприятий и совещаний</t>
  </si>
  <si>
    <t xml:space="preserve">Наименование мероприятия </t>
  </si>
  <si>
    <t>Дата</t>
  </si>
  <si>
    <t>Место проведения</t>
  </si>
  <si>
    <t>Ссылка на информационные материалы по мероприятию</t>
  </si>
  <si>
    <t>Информация об участии субъекта РФ в конкурсах и грантах, включая мероприятия Государственной программы РФ «Развитие образования»</t>
  </si>
  <si>
    <t>Общее количество конкурсов и грантов в которых субъект РФ принял участие</t>
  </si>
  <si>
    <t>Наименование конкурса/гранта/фонда и т.п.</t>
  </si>
  <si>
    <t>Результат участия</t>
  </si>
  <si>
    <t>ФИО ответственного за реализацию Концепции развития ИБЦ в субъекте РФ</t>
  </si>
  <si>
    <t>Должность</t>
  </si>
  <si>
    <t>Телефон для связи</t>
  </si>
  <si>
    <t>Электронная почта</t>
  </si>
  <si>
    <t>ФИО ответственного за заполнение формы</t>
  </si>
  <si>
    <t xml:space="preserve"> 7.2</t>
  </si>
  <si>
    <t>В каком количестве сельских ШБ и ИБЦ предоставляется обучающимся доступ к электронным библиотечным системам ?</t>
  </si>
  <si>
    <t>!</t>
  </si>
  <si>
    <t xml:space="preserve"> 11.1</t>
  </si>
  <si>
    <t xml:space="preserve"> 12.1</t>
  </si>
  <si>
    <t>в том числе  в сельской местности</t>
  </si>
  <si>
    <t>из них доступ к Национальной электронной библиотеки (НЭБ)</t>
  </si>
  <si>
    <t>из них доступ к ЛитРес</t>
  </si>
  <si>
    <t>8.1</t>
  </si>
  <si>
    <t>8.2</t>
  </si>
  <si>
    <t>В электронном виде - всего:</t>
  </si>
  <si>
    <t>В каком количестве ШБ и ИБЦ  предоставляется обучающимся доступ к электронным библиотечным системам - всего в субъекте РФ?</t>
  </si>
  <si>
    <t>В каком количестве ШБ и ИБЦ установлены и используются автоматизированные библиотечные информационные системы (АБИС)?</t>
  </si>
  <si>
    <t xml:space="preserve"> Размер ставки</t>
  </si>
  <si>
    <t>Приложение 2</t>
  </si>
  <si>
    <t>Старочкина Лариса Владимировна</t>
  </si>
  <si>
    <t>plastun-school2@mail.ru</t>
  </si>
  <si>
    <t>победители, призеры, участники</t>
  </si>
  <si>
    <t>Всероссийский конкурс юных чтецов "Живая классика - 2020"</t>
  </si>
  <si>
    <t>Краевой поэтический конкурс " Лира добра"</t>
  </si>
  <si>
    <t>Всероссийская акция " Окна Победы"</t>
  </si>
  <si>
    <t>Всероссийская акция " Новогодние окна"</t>
  </si>
  <si>
    <t>МКОУ СОШ п.Пластун</t>
  </si>
  <si>
    <t>https://instagram.com/mkou_sosh_plastun?igshid=13urlao1fpf5s</t>
  </si>
  <si>
    <t>591774.88</t>
  </si>
  <si>
    <t>Академия бизнеса и управления системами " Библиотечное дело (педагог-библиотекарь)"</t>
  </si>
  <si>
    <t>Книжная выставка "Афганистан, ты моя память и боль.."</t>
  </si>
  <si>
    <t>Дни воинской славы России</t>
  </si>
  <si>
    <t>Дети войны - театральная постановка</t>
  </si>
  <si>
    <t>Педагог- библиотекарь</t>
  </si>
  <si>
    <t>135000.00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</si>
</sst>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#,##0&quot; руб.&quot;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4"/>
      <color theme="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3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20" fillId="0" borderId="0"/>
  </cellStyleXfs>
  <cellXfs count="250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Protection="1"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10" fillId="5" borderId="1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vertical="center" wrapText="1"/>
      <protection locked="0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38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0" fillId="4" borderId="22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  <protection locked="0"/>
    </xf>
    <xf numFmtId="0" fontId="10" fillId="4" borderId="40" xfId="0" applyFont="1" applyFill="1" applyBorder="1" applyAlignment="1" applyProtection="1">
      <alignment horizontal="center" vertical="center" wrapText="1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33" xfId="0" applyFont="1" applyFill="1" applyBorder="1" applyAlignment="1" applyProtection="1">
      <alignment horizontal="center"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 wrapText="1"/>
    </xf>
    <xf numFmtId="16" fontId="6" fillId="0" borderId="24" xfId="0" applyNumberFormat="1" applyFont="1" applyBorder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horizontal="center" vertical="center" wrapText="1"/>
      <protection locked="0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</xf>
    <xf numFmtId="0" fontId="6" fillId="0" borderId="42" xfId="0" applyFont="1" applyFill="1" applyBorder="1" applyAlignment="1" applyProtection="1">
      <alignment vertical="center" wrapText="1"/>
      <protection locked="0"/>
    </xf>
    <xf numFmtId="0" fontId="6" fillId="2" borderId="43" xfId="0" applyFont="1" applyFill="1" applyBorder="1" applyAlignment="1" applyProtection="1">
      <alignment horizontal="center" vertical="center" wrapText="1"/>
      <protection locked="0"/>
    </xf>
    <xf numFmtId="0" fontId="10" fillId="2" borderId="39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0" fillId="2" borderId="8" xfId="0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Protection="1"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1" fillId="2" borderId="12" xfId="0" applyFont="1" applyFill="1" applyBorder="1" applyProtection="1">
      <protection locked="0"/>
    </xf>
    <xf numFmtId="0" fontId="10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Font="1" applyFill="1" applyBorder="1" applyProtection="1">
      <protection locked="0"/>
    </xf>
    <xf numFmtId="0" fontId="10" fillId="2" borderId="10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Protection="1"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10" fillId="4" borderId="14" xfId="0" applyFont="1" applyFill="1" applyBorder="1" applyAlignment="1" applyProtection="1">
      <alignment vertical="center" wrapText="1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2" borderId="14" xfId="0" applyFont="1" applyFill="1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 locked="0"/>
    </xf>
    <xf numFmtId="0" fontId="1" fillId="2" borderId="14" xfId="0" applyFont="1" applyFill="1" applyBorder="1" applyProtection="1"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Protection="1">
      <protection locked="0"/>
    </xf>
    <xf numFmtId="0" fontId="1" fillId="0" borderId="37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6" fillId="2" borderId="42" xfId="0" applyFont="1" applyFill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2" xfId="0" applyFont="1" applyBorder="1" applyAlignment="1" applyProtection="1">
      <alignment horizontal="center" vertical="top" wrapText="1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7" fillId="0" borderId="0" xfId="1" applyFont="1" applyProtection="1">
      <protection locked="0"/>
    </xf>
    <xf numFmtId="0" fontId="6" fillId="2" borderId="14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5" borderId="49" xfId="0" applyFont="1" applyFill="1" applyBorder="1" applyAlignment="1" applyProtection="1">
      <alignment horizontal="left" vertical="center" wrapText="1"/>
      <protection locked="0"/>
    </xf>
    <xf numFmtId="16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0" applyFont="1" applyFill="1" applyBorder="1" applyAlignment="1" applyProtection="1">
      <alignment horizontal="left" vertical="center" wrapText="1"/>
      <protection locked="0"/>
    </xf>
    <xf numFmtId="0" fontId="6" fillId="0" borderId="59" xfId="0" applyFont="1" applyFill="1" applyBorder="1" applyAlignment="1" applyProtection="1">
      <alignment horizontal="left" vertical="center" wrapText="1"/>
      <protection locked="0"/>
    </xf>
    <xf numFmtId="0" fontId="10" fillId="5" borderId="60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5" borderId="51" xfId="0" applyFont="1" applyFill="1" applyBorder="1" applyAlignment="1" applyProtection="1">
      <alignment horizontal="left" vertical="center" wrapText="1"/>
      <protection locked="0"/>
    </xf>
    <xf numFmtId="0" fontId="10" fillId="5" borderId="53" xfId="0" applyFont="1" applyFill="1" applyBorder="1" applyAlignment="1" applyProtection="1">
      <alignment horizontal="left" vertical="center" wrapText="1"/>
      <protection locked="0"/>
    </xf>
    <xf numFmtId="0" fontId="10" fillId="5" borderId="47" xfId="0" applyFont="1" applyFill="1" applyBorder="1" applyAlignment="1" applyProtection="1">
      <alignment horizontal="left" vertical="center" wrapText="1"/>
      <protection locked="0"/>
    </xf>
    <xf numFmtId="16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17" fontId="10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45" xfId="0" applyFont="1" applyFill="1" applyBorder="1" applyAlignment="1" applyProtection="1">
      <alignment horizontal="center" vertical="center" wrapText="1"/>
      <protection locked="0"/>
    </xf>
    <xf numFmtId="0" fontId="1" fillId="3" borderId="46" xfId="0" applyFont="1" applyFill="1" applyBorder="1" applyAlignment="1" applyProtection="1">
      <alignment horizontal="center" vertical="center" wrapText="1"/>
      <protection locked="0"/>
    </xf>
    <xf numFmtId="0" fontId="18" fillId="3" borderId="14" xfId="1" applyFont="1" applyFill="1" applyBorder="1" applyAlignment="1" applyProtection="1">
      <alignment horizontal="center"/>
      <protection locked="0"/>
    </xf>
    <xf numFmtId="0" fontId="16" fillId="3" borderId="14" xfId="1" applyFill="1" applyBorder="1" applyAlignment="1" applyProtection="1">
      <alignment horizontal="center"/>
      <protection locked="0"/>
    </xf>
    <xf numFmtId="0" fontId="19" fillId="3" borderId="14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43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0" fontId="1" fillId="2" borderId="56" xfId="0" applyFont="1" applyFill="1" applyBorder="1" applyAlignment="1" applyProtection="1">
      <alignment horizontal="center" vertical="center" wrapText="1"/>
      <protection locked="0"/>
    </xf>
    <xf numFmtId="0" fontId="1" fillId="2" borderId="55" xfId="0" applyFont="1" applyFill="1" applyBorder="1" applyAlignment="1" applyProtection="1">
      <alignment horizontal="center" vertical="center" wrapText="1"/>
      <protection locked="0"/>
    </xf>
    <xf numFmtId="3" fontId="10" fillId="4" borderId="43" xfId="0" applyNumberFormat="1" applyFont="1" applyFill="1" applyBorder="1" applyAlignment="1" applyProtection="1">
      <alignment horizontal="center" vertical="center"/>
    </xf>
    <xf numFmtId="3" fontId="10" fillId="4" borderId="40" xfId="0" applyNumberFormat="1" applyFont="1" applyFill="1" applyBorder="1" applyAlignment="1" applyProtection="1">
      <alignment horizontal="center" vertical="center"/>
    </xf>
    <xf numFmtId="0" fontId="14" fillId="3" borderId="14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horizontal="center" vertical="center" wrapText="1"/>
      <protection locked="0"/>
    </xf>
    <xf numFmtId="0" fontId="1" fillId="2" borderId="51" xfId="0" applyFont="1" applyFill="1" applyBorder="1" applyAlignment="1" applyProtection="1">
      <alignment horizontal="center" vertical="center" wrapText="1"/>
      <protection locked="0"/>
    </xf>
    <xf numFmtId="3" fontId="10" fillId="4" borderId="8" xfId="0" applyNumberFormat="1" applyFont="1" applyFill="1" applyBorder="1" applyAlignment="1" applyProtection="1">
      <alignment horizontal="center" vertical="center"/>
    </xf>
    <xf numFmtId="0" fontId="1" fillId="2" borderId="52" xfId="0" applyFont="1" applyFill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 wrapText="1"/>
      <protection locked="0"/>
    </xf>
    <xf numFmtId="0" fontId="15" fillId="3" borderId="53" xfId="0" applyFont="1" applyFill="1" applyBorder="1" applyAlignment="1" applyProtection="1">
      <alignment horizontal="left" vertical="center" wrapText="1"/>
      <protection locked="0"/>
    </xf>
    <xf numFmtId="0" fontId="15" fillId="3" borderId="12" xfId="0" applyFont="1" applyFill="1" applyBorder="1" applyAlignment="1" applyProtection="1">
      <alignment horizontal="left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10" fillId="3" borderId="19" xfId="0" applyFont="1" applyFill="1" applyBorder="1" applyAlignment="1" applyProtection="1">
      <alignment horizontal="left" vertical="center" wrapText="1"/>
      <protection locked="0"/>
    </xf>
    <xf numFmtId="0" fontId="10" fillId="3" borderId="51" xfId="0" applyFont="1" applyFill="1" applyBorder="1" applyAlignment="1" applyProtection="1">
      <alignment horizontal="left" vertical="center" wrapText="1"/>
      <protection locked="0"/>
    </xf>
    <xf numFmtId="0" fontId="10" fillId="3" borderId="50" xfId="0" applyFont="1" applyFill="1" applyBorder="1" applyAlignment="1" applyProtection="1">
      <alignment horizontal="left" vertical="center" wrapText="1"/>
      <protection locked="0"/>
    </xf>
    <xf numFmtId="0" fontId="10" fillId="3" borderId="10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10" fillId="3" borderId="54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 applyProtection="1">
      <alignment horizontal="left" vertical="center" wrapText="1"/>
      <protection locked="0"/>
    </xf>
    <xf numFmtId="0" fontId="10" fillId="3" borderId="52" xfId="0" applyFont="1" applyFill="1" applyBorder="1" applyAlignment="1" applyProtection="1">
      <alignment horizontal="left" vertical="center" wrapText="1"/>
      <protection locked="0"/>
    </xf>
    <xf numFmtId="0" fontId="10" fillId="3" borderId="53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49" xfId="0" applyFont="1" applyFill="1" applyBorder="1" applyAlignment="1" applyProtection="1">
      <alignment horizontal="left" vertical="center" wrapText="1"/>
      <protection locked="0"/>
    </xf>
    <xf numFmtId="0" fontId="16" fillId="3" borderId="50" xfId="1" applyFill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0" fontId="1" fillId="0" borderId="42" xfId="0" applyFont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42" xfId="0" applyFont="1" applyBorder="1" applyAlignment="1" applyProtection="1">
      <alignment horizontal="left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10" fillId="3" borderId="45" xfId="0" applyFont="1" applyFill="1" applyBorder="1" applyAlignment="1" applyProtection="1">
      <alignment horizontal="center" vertical="center" wrapText="1"/>
      <protection locked="0"/>
    </xf>
    <xf numFmtId="0" fontId="10" fillId="3" borderId="44" xfId="0" applyFont="1" applyFill="1" applyBorder="1" applyAlignment="1" applyProtection="1">
      <alignment horizontal="center" vertical="center" wrapText="1"/>
      <protection locked="0"/>
    </xf>
    <xf numFmtId="0" fontId="10" fillId="3" borderId="46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Protection="1">
      <protection locked="0"/>
    </xf>
    <xf numFmtId="0" fontId="1" fillId="0" borderId="47" xfId="0" applyFont="1" applyBorder="1" applyProtection="1"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3" fontId="10" fillId="4" borderId="20" xfId="0" applyNumberFormat="1" applyFont="1" applyFill="1" applyBorder="1" applyAlignment="1" applyProtection="1">
      <alignment horizontal="center" vertical="center"/>
    </xf>
    <xf numFmtId="3" fontId="10" fillId="4" borderId="22" xfId="0" applyNumberFormat="1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  <protection locked="0"/>
    </xf>
    <xf numFmtId="0" fontId="1" fillId="2" borderId="58" xfId="0" applyFont="1" applyFill="1" applyBorder="1" applyAlignment="1" applyProtection="1">
      <alignment horizontal="center" vertical="center" wrapText="1"/>
      <protection locked="0"/>
    </xf>
    <xf numFmtId="3" fontId="10" fillId="4" borderId="57" xfId="0" applyNumberFormat="1" applyFont="1" applyFill="1" applyBorder="1" applyAlignment="1" applyProtection="1">
      <alignment horizontal="center" vertical="center"/>
    </xf>
    <xf numFmtId="3" fontId="10" fillId="4" borderId="58" xfId="0" applyNumberFormat="1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3" fontId="10" fillId="4" borderId="24" xfId="0" applyNumberFormat="1" applyFont="1" applyFill="1" applyBorder="1" applyAlignment="1" applyProtection="1">
      <alignment horizontal="center" vertical="center"/>
    </xf>
    <xf numFmtId="3" fontId="10" fillId="4" borderId="26" xfId="0" applyNumberFormat="1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3" fontId="10" fillId="4" borderId="10" xfId="0" applyNumberFormat="1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3" fontId="10" fillId="4" borderId="15" xfId="0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3" fontId="10" fillId="4" borderId="12" xfId="0" applyNumberFormat="1" applyFont="1" applyFill="1" applyBorder="1" applyAlignment="1" applyProtection="1">
      <alignment horizontal="center" vertical="center"/>
    </xf>
    <xf numFmtId="3" fontId="1" fillId="4" borderId="8" xfId="0" applyNumberFormat="1" applyFont="1" applyFill="1" applyBorder="1" applyAlignment="1" applyProtection="1">
      <alignment horizontal="center" vertical="center" wrapText="1"/>
    </xf>
    <xf numFmtId="3" fontId="10" fillId="4" borderId="8" xfId="0" applyNumberFormat="1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3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10" fillId="4" borderId="10" xfId="0" applyNumberFormat="1" applyFont="1" applyFill="1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65" fontId="10" fillId="4" borderId="12" xfId="0" applyNumberFormat="1" applyFont="1" applyFill="1" applyBorder="1" applyAlignment="1" applyProtection="1">
      <alignment horizontal="center" vertical="center"/>
    </xf>
    <xf numFmtId="165" fontId="1" fillId="4" borderId="8" xfId="0" applyNumberFormat="1" applyFont="1" applyFill="1" applyBorder="1" applyAlignment="1" applyProtection="1">
      <alignment horizontal="center" vertical="center" wrapText="1"/>
    </xf>
    <xf numFmtId="165" fontId="10" fillId="4" borderId="8" xfId="0" applyNumberFormat="1" applyFont="1" applyFill="1" applyBorder="1" applyAlignment="1" applyProtection="1">
      <alignment horizontal="center" vertical="center" wrapText="1"/>
    </xf>
    <xf numFmtId="165" fontId="1" fillId="4" borderId="10" xfId="0" applyNumberFormat="1" applyFont="1" applyFill="1" applyBorder="1" applyAlignment="1" applyProtection="1">
      <alignment horizontal="center" vertical="center" wrapText="1"/>
    </xf>
    <xf numFmtId="165" fontId="10" fillId="4" borderId="10" xfId="0" applyNumberFormat="1" applyFont="1" applyFill="1" applyBorder="1" applyAlignment="1" applyProtection="1">
      <alignment horizontal="center" vertical="center" wrapText="1"/>
    </xf>
    <xf numFmtId="3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</xf>
    <xf numFmtId="164" fontId="1" fillId="4" borderId="8" xfId="0" applyNumberFormat="1" applyFont="1" applyFill="1" applyBorder="1" applyAlignment="1" applyProtection="1">
      <alignment horizontal="center" vertical="center" wrapText="1"/>
    </xf>
    <xf numFmtId="164" fontId="10" fillId="4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stagram.com/mkou_sosh_plastun?igshid=13urlao1fpf5s" TargetMode="External"/><Relationship Id="rId3" Type="http://schemas.openxmlformats.org/officeDocument/2006/relationships/hyperlink" Target="https://instagram.com/mkou_sosh_plastun?igshid=13urlao1fpf5s" TargetMode="External"/><Relationship Id="rId7" Type="http://schemas.openxmlformats.org/officeDocument/2006/relationships/hyperlink" Target="https://instagram.com/mkou_sosh_plastun?igshid=13urlao1fpf5s" TargetMode="External"/><Relationship Id="rId12" Type="http://schemas.openxmlformats.org/officeDocument/2006/relationships/comments" Target="../comments1.xml"/><Relationship Id="rId2" Type="http://schemas.openxmlformats.org/officeDocument/2006/relationships/hyperlink" Target="mailto:plastun-school2@mail.ru" TargetMode="External"/><Relationship Id="rId1" Type="http://schemas.openxmlformats.org/officeDocument/2006/relationships/hyperlink" Target="mailto:plastun-school2@mail.ru" TargetMode="External"/><Relationship Id="rId6" Type="http://schemas.openxmlformats.org/officeDocument/2006/relationships/hyperlink" Target="https://instagram.com/mkou_sosh_plastun?igshid=13urlao1fpf5s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s://instagram.com/mkou_sosh_plastun?igshid=13urlao1fpf5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instagram.com/mkou_sosh_plastun?igshid=13urlao1fpf5s" TargetMode="External"/><Relationship Id="rId9" Type="http://schemas.openxmlformats.org/officeDocument/2006/relationships/hyperlink" Target="https://instagram.com/mkou_sosh_plastun?igshid=13urlao1fpf5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topLeftCell="D73" zoomScale="85" zoomScaleNormal="85" workbookViewId="0">
      <selection activeCell="N23" sqref="N23"/>
    </sheetView>
  </sheetViews>
  <sheetFormatPr defaultColWidth="9.140625" defaultRowHeight="15"/>
  <cols>
    <col min="1" max="3" width="0" style="1" hidden="1" customWidth="1"/>
    <col min="4" max="4" width="8.7109375" style="1" customWidth="1"/>
    <col min="5" max="5" width="67.42578125" style="1" customWidth="1"/>
    <col min="6" max="11" width="16.42578125" style="1" customWidth="1"/>
    <col min="12" max="16384" width="9.140625" style="1"/>
  </cols>
  <sheetData>
    <row r="1" spans="4:18" ht="18.75">
      <c r="K1" s="2"/>
    </row>
    <row r="2" spans="4:18" ht="20.25">
      <c r="D2" s="243" t="s">
        <v>0</v>
      </c>
      <c r="E2" s="243"/>
      <c r="F2" s="243"/>
      <c r="G2" s="243"/>
      <c r="H2" s="243"/>
      <c r="I2" s="243"/>
      <c r="J2" s="243"/>
      <c r="K2" s="243"/>
    </row>
    <row r="3" spans="4:18" ht="20.25">
      <c r="D3" s="244" t="s">
        <v>1</v>
      </c>
      <c r="E3" s="244"/>
      <c r="F3" s="244"/>
      <c r="G3" s="244"/>
      <c r="H3" s="244"/>
      <c r="I3" s="244"/>
      <c r="J3" s="244"/>
      <c r="K3" s="244"/>
    </row>
    <row r="4" spans="4:18" ht="15.75">
      <c r="D4" s="245"/>
      <c r="E4" s="245"/>
      <c r="F4" s="245"/>
      <c r="G4" s="245"/>
      <c r="H4" s="245"/>
      <c r="I4" s="245"/>
      <c r="J4" s="131" t="s">
        <v>91</v>
      </c>
    </row>
    <row r="5" spans="4:18" ht="15.75">
      <c r="E5" s="3"/>
      <c r="F5" s="3"/>
      <c r="G5" s="3"/>
      <c r="H5" s="3"/>
      <c r="I5" s="3"/>
      <c r="J5" s="3"/>
      <c r="K5" s="4"/>
    </row>
    <row r="6" spans="4:18" ht="15.75">
      <c r="E6" s="3"/>
      <c r="F6" s="3"/>
      <c r="G6" s="3"/>
      <c r="H6" s="246" t="s">
        <v>2</v>
      </c>
      <c r="I6" s="246"/>
      <c r="J6" s="246"/>
      <c r="K6" s="246"/>
    </row>
    <row r="7" spans="4:18" ht="15.75">
      <c r="E7" s="5"/>
      <c r="F7" s="5"/>
      <c r="G7" s="5"/>
      <c r="H7" s="247" t="s">
        <v>3</v>
      </c>
      <c r="I7" s="247"/>
      <c r="J7" s="247"/>
      <c r="K7" s="247"/>
      <c r="R7" s="1" t="s">
        <v>79</v>
      </c>
    </row>
    <row r="8" spans="4:18" ht="15.75">
      <c r="D8" s="6"/>
      <c r="E8" s="6"/>
      <c r="F8" s="6"/>
      <c r="G8" s="6"/>
      <c r="H8" s="248" t="s">
        <v>4</v>
      </c>
      <c r="I8" s="248"/>
      <c r="J8" s="248"/>
      <c r="K8" s="248"/>
    </row>
    <row r="11" spans="4:18" ht="18.75">
      <c r="D11" s="239" t="s">
        <v>5</v>
      </c>
      <c r="E11" s="239"/>
      <c r="F11" s="239"/>
      <c r="G11" s="249"/>
      <c r="H11" s="249"/>
      <c r="I11" s="249"/>
      <c r="J11" s="249"/>
      <c r="K11" s="249"/>
    </row>
    <row r="12" spans="4:18" ht="18.75">
      <c r="D12" s="239" t="s">
        <v>6</v>
      </c>
      <c r="E12" s="239"/>
      <c r="F12" s="240"/>
      <c r="G12" s="7"/>
      <c r="H12" s="8"/>
      <c r="I12" s="8"/>
      <c r="J12" s="8"/>
      <c r="K12" s="9"/>
    </row>
    <row r="13" spans="4:18" ht="18.75">
      <c r="D13" s="241" t="s">
        <v>82</v>
      </c>
      <c r="E13" s="241"/>
      <c r="F13" s="242"/>
      <c r="G13" s="7"/>
      <c r="H13" s="8"/>
      <c r="I13" s="8"/>
      <c r="J13" s="8"/>
      <c r="K13" s="9"/>
    </row>
    <row r="14" spans="4:18" ht="18.75">
      <c r="D14" s="239" t="s">
        <v>7</v>
      </c>
      <c r="E14" s="239"/>
      <c r="F14" s="240"/>
      <c r="G14" s="10"/>
      <c r="H14" s="8"/>
      <c r="I14" s="8"/>
      <c r="J14" s="8"/>
      <c r="K14" s="9"/>
    </row>
    <row r="15" spans="4:18" ht="18.75">
      <c r="D15" s="241" t="s">
        <v>8</v>
      </c>
      <c r="E15" s="241"/>
      <c r="F15" s="242"/>
      <c r="G15" s="10"/>
      <c r="H15" s="11"/>
      <c r="I15" s="11"/>
      <c r="J15" s="11"/>
      <c r="K15" s="9"/>
    </row>
    <row r="16" spans="4:18" ht="18.75">
      <c r="E16" s="12"/>
      <c r="F16" s="12"/>
      <c r="G16" s="12"/>
      <c r="H16" s="12"/>
      <c r="I16" s="12"/>
      <c r="J16" s="12"/>
      <c r="K16" s="13"/>
    </row>
    <row r="17" spans="4:11" ht="16.5" thickBot="1">
      <c r="D17" s="14"/>
      <c r="E17" s="15"/>
      <c r="F17" s="16"/>
      <c r="G17" s="14"/>
      <c r="H17" s="14"/>
      <c r="I17" s="14"/>
      <c r="J17" s="14"/>
      <c r="K17" s="14"/>
    </row>
    <row r="18" spans="4:11" ht="16.5" thickBot="1">
      <c r="D18" s="17" t="s">
        <v>9</v>
      </c>
      <c r="E18" s="18"/>
      <c r="F18" s="196" t="s">
        <v>10</v>
      </c>
      <c r="G18" s="196"/>
      <c r="H18" s="196" t="s">
        <v>11</v>
      </c>
      <c r="I18" s="196"/>
      <c r="J18" s="196" t="s">
        <v>12</v>
      </c>
      <c r="K18" s="196"/>
    </row>
    <row r="19" spans="4:11" ht="15.75">
      <c r="D19" s="19">
        <v>1</v>
      </c>
      <c r="E19" s="20" t="s">
        <v>13</v>
      </c>
      <c r="F19" s="237">
        <f>SUM(F20:F21)</f>
        <v>1</v>
      </c>
      <c r="G19" s="237"/>
      <c r="H19" s="237">
        <f>SUM(H20:H21)</f>
        <v>1</v>
      </c>
      <c r="I19" s="237"/>
      <c r="J19" s="238">
        <f>SUM(J20:J21)</f>
        <v>0</v>
      </c>
      <c r="K19" s="238"/>
    </row>
    <row r="20" spans="4:11" ht="15.75">
      <c r="D20" s="21"/>
      <c r="E20" s="22" t="s">
        <v>14</v>
      </c>
      <c r="F20" s="217"/>
      <c r="G20" s="217"/>
      <c r="H20" s="217"/>
      <c r="I20" s="217"/>
      <c r="J20" s="218">
        <f>H20-F20</f>
        <v>0</v>
      </c>
      <c r="K20" s="218"/>
    </row>
    <row r="21" spans="4:11" ht="15.75">
      <c r="D21" s="21"/>
      <c r="E21" s="22" t="s">
        <v>15</v>
      </c>
      <c r="F21" s="217">
        <v>1</v>
      </c>
      <c r="G21" s="217"/>
      <c r="H21" s="217">
        <v>1</v>
      </c>
      <c r="I21" s="217"/>
      <c r="J21" s="218">
        <f>H21-F21</f>
        <v>0</v>
      </c>
      <c r="K21" s="218"/>
    </row>
    <row r="22" spans="4:11" ht="16.5" thickBot="1">
      <c r="D22" s="23"/>
      <c r="E22" s="24" t="s">
        <v>16</v>
      </c>
      <c r="F22" s="221"/>
      <c r="G22" s="221"/>
      <c r="H22" s="221"/>
      <c r="I22" s="221"/>
      <c r="J22" s="222">
        <f>H22-F22</f>
        <v>0</v>
      </c>
      <c r="K22" s="222"/>
    </row>
    <row r="23" spans="4:11" ht="48" thickBot="1">
      <c r="D23" s="25">
        <v>2</v>
      </c>
      <c r="E23" s="26" t="s">
        <v>17</v>
      </c>
      <c r="F23" s="235">
        <v>0</v>
      </c>
      <c r="G23" s="235"/>
      <c r="H23" s="235" t="s">
        <v>107</v>
      </c>
      <c r="I23" s="235"/>
      <c r="J23" s="236" t="e">
        <f>H23-F23</f>
        <v>#VALUE!</v>
      </c>
      <c r="K23" s="236"/>
    </row>
    <row r="24" spans="4:11" ht="31.5">
      <c r="D24" s="27">
        <v>3</v>
      </c>
      <c r="E24" s="20" t="s">
        <v>18</v>
      </c>
      <c r="F24" s="231" t="s">
        <v>101</v>
      </c>
      <c r="G24" s="231"/>
      <c r="H24" s="231" t="b">
        <f>F265=H25+H28</f>
        <v>1</v>
      </c>
      <c r="I24" s="231"/>
      <c r="J24" s="232" t="e">
        <f>J25+J28</f>
        <v>#VALUE!</v>
      </c>
      <c r="K24" s="232"/>
    </row>
    <row r="25" spans="4:11" ht="15.75">
      <c r="D25" s="28"/>
      <c r="E25" s="22" t="s">
        <v>19</v>
      </c>
      <c r="F25" s="233">
        <f>SUM(F26:F27)</f>
        <v>0</v>
      </c>
      <c r="G25" s="233"/>
      <c r="H25" s="233">
        <f>SUM(H26:H27)</f>
        <v>0</v>
      </c>
      <c r="I25" s="233"/>
      <c r="J25" s="234" t="e">
        <f>SUM(J26:J27)</f>
        <v>#VALUE!</v>
      </c>
      <c r="K25" s="234"/>
    </row>
    <row r="26" spans="4:11" ht="15.75">
      <c r="D26" s="28"/>
      <c r="E26" s="29" t="s">
        <v>20</v>
      </c>
      <c r="F26" s="227">
        <v>0</v>
      </c>
      <c r="G26" s="227"/>
      <c r="H26" s="227" t="s">
        <v>101</v>
      </c>
      <c r="I26" s="227"/>
      <c r="J26" s="228" t="e">
        <f>H26-F26</f>
        <v>#VALUE!</v>
      </c>
      <c r="K26" s="228"/>
    </row>
    <row r="27" spans="4:11" ht="16.5" thickBot="1">
      <c r="D27" s="28"/>
      <c r="E27" s="30" t="s">
        <v>21</v>
      </c>
      <c r="F27" s="229">
        <v>0</v>
      </c>
      <c r="G27" s="229"/>
      <c r="H27" s="229">
        <v>0</v>
      </c>
      <c r="I27" s="229"/>
      <c r="J27" s="230">
        <f>H27-F27</f>
        <v>0</v>
      </c>
      <c r="K27" s="230"/>
    </row>
    <row r="28" spans="4:11" ht="15.75">
      <c r="D28" s="28"/>
      <c r="E28" s="31" t="s">
        <v>87</v>
      </c>
      <c r="F28" s="231">
        <f>SUM(F29:F30)</f>
        <v>0</v>
      </c>
      <c r="G28" s="231"/>
      <c r="H28" s="231">
        <f>SUM(H29:H30)</f>
        <v>0</v>
      </c>
      <c r="I28" s="231"/>
      <c r="J28" s="232">
        <f>SUM(J29:J30)</f>
        <v>0</v>
      </c>
      <c r="K28" s="232"/>
    </row>
    <row r="29" spans="4:11" ht="15.75">
      <c r="D29" s="28"/>
      <c r="E29" s="29" t="s">
        <v>20</v>
      </c>
      <c r="F29" s="227">
        <v>0</v>
      </c>
      <c r="G29" s="227"/>
      <c r="H29" s="227"/>
      <c r="I29" s="227"/>
      <c r="J29" s="228">
        <f>H29-F29</f>
        <v>0</v>
      </c>
      <c r="K29" s="228"/>
    </row>
    <row r="30" spans="4:11" ht="16.5" thickBot="1">
      <c r="D30" s="32"/>
      <c r="E30" s="30" t="s">
        <v>21</v>
      </c>
      <c r="F30" s="229">
        <v>0</v>
      </c>
      <c r="G30" s="229"/>
      <c r="H30" s="229"/>
      <c r="I30" s="229"/>
      <c r="J30" s="230">
        <f>H30-F30</f>
        <v>0</v>
      </c>
      <c r="K30" s="230"/>
    </row>
    <row r="31" spans="4:11" ht="31.5">
      <c r="D31" s="27">
        <v>4</v>
      </c>
      <c r="E31" s="20" t="s">
        <v>22</v>
      </c>
      <c r="F31" s="223"/>
      <c r="G31" s="223"/>
      <c r="H31" s="225">
        <f>SUM(H32:H33)</f>
        <v>1863</v>
      </c>
      <c r="I31" s="225"/>
      <c r="J31" s="226">
        <f>SUM(J32:J33)</f>
        <v>1863</v>
      </c>
      <c r="K31" s="226"/>
    </row>
    <row r="32" spans="4:11" ht="15.75">
      <c r="D32" s="33"/>
      <c r="E32" s="34" t="s">
        <v>23</v>
      </c>
      <c r="F32" s="217">
        <v>0</v>
      </c>
      <c r="G32" s="217"/>
      <c r="H32" s="217">
        <v>1863</v>
      </c>
      <c r="I32" s="217"/>
      <c r="J32" s="218">
        <f>H32-F32</f>
        <v>1863</v>
      </c>
      <c r="K32" s="218"/>
    </row>
    <row r="33" spans="4:11" ht="16.5" thickBot="1">
      <c r="D33" s="35"/>
      <c r="E33" s="36" t="s">
        <v>24</v>
      </c>
      <c r="F33" s="221">
        <v>0</v>
      </c>
      <c r="G33" s="221"/>
      <c r="H33" s="221">
        <v>0</v>
      </c>
      <c r="I33" s="221"/>
      <c r="J33" s="222">
        <f>H33-F33</f>
        <v>0</v>
      </c>
      <c r="K33" s="222"/>
    </row>
    <row r="34" spans="4:11" ht="31.5">
      <c r="D34" s="37">
        <v>5</v>
      </c>
      <c r="E34" s="20" t="s">
        <v>25</v>
      </c>
      <c r="F34" s="223">
        <f>SUM(F35:F36)</f>
        <v>0</v>
      </c>
      <c r="G34" s="223"/>
      <c r="H34" s="223">
        <f>SUM(H35:H36)</f>
        <v>0</v>
      </c>
      <c r="I34" s="223"/>
      <c r="J34" s="224">
        <f>SUM(J35:J36)</f>
        <v>0</v>
      </c>
      <c r="K34" s="224"/>
    </row>
    <row r="35" spans="4:11" ht="15.75">
      <c r="D35" s="38"/>
      <c r="E35" s="34" t="s">
        <v>23</v>
      </c>
      <c r="F35" s="217">
        <v>0</v>
      </c>
      <c r="G35" s="217"/>
      <c r="H35" s="217"/>
      <c r="I35" s="217"/>
      <c r="J35" s="218">
        <f t="shared" ref="J35:J40" si="0">H35-F35</f>
        <v>0</v>
      </c>
      <c r="K35" s="218"/>
    </row>
    <row r="36" spans="4:11" ht="16.5" thickBot="1">
      <c r="D36" s="35"/>
      <c r="E36" s="39" t="s">
        <v>24</v>
      </c>
      <c r="F36" s="219">
        <v>0</v>
      </c>
      <c r="G36" s="219"/>
      <c r="H36" s="219"/>
      <c r="I36" s="219"/>
      <c r="J36" s="220">
        <f t="shared" si="0"/>
        <v>0</v>
      </c>
      <c r="K36" s="220"/>
    </row>
    <row r="37" spans="4:11" ht="31.5">
      <c r="D37" s="27">
        <v>6</v>
      </c>
      <c r="E37" s="123" t="s">
        <v>26</v>
      </c>
      <c r="F37" s="201">
        <v>0</v>
      </c>
      <c r="G37" s="202"/>
      <c r="H37" s="209"/>
      <c r="I37" s="210"/>
      <c r="J37" s="203">
        <f>H37-F37</f>
        <v>0</v>
      </c>
      <c r="K37" s="204"/>
    </row>
    <row r="38" spans="4:11" ht="16.5" thickBot="1">
      <c r="D38" s="119" t="s">
        <v>27</v>
      </c>
      <c r="E38" s="124" t="s">
        <v>28</v>
      </c>
      <c r="F38" s="211"/>
      <c r="G38" s="212"/>
      <c r="H38" s="213"/>
      <c r="I38" s="214"/>
      <c r="J38" s="215">
        <f t="shared" si="0"/>
        <v>0</v>
      </c>
      <c r="K38" s="216"/>
    </row>
    <row r="39" spans="4:11" ht="47.25">
      <c r="D39" s="27">
        <v>7</v>
      </c>
      <c r="E39" s="123" t="s">
        <v>88</v>
      </c>
      <c r="F39" s="201">
        <v>0</v>
      </c>
      <c r="G39" s="202"/>
      <c r="H39" s="201"/>
      <c r="I39" s="202"/>
      <c r="J39" s="203">
        <f t="shared" si="0"/>
        <v>0</v>
      </c>
      <c r="K39" s="204"/>
    </row>
    <row r="40" spans="4:11" ht="15.75">
      <c r="D40" s="28" t="s">
        <v>29</v>
      </c>
      <c r="E40" s="125" t="s">
        <v>83</v>
      </c>
      <c r="F40" s="205">
        <v>0</v>
      </c>
      <c r="G40" s="206"/>
      <c r="H40" s="205"/>
      <c r="I40" s="206"/>
      <c r="J40" s="207">
        <f t="shared" si="0"/>
        <v>0</v>
      </c>
      <c r="K40" s="208"/>
    </row>
    <row r="41" spans="4:11" ht="19.5" customHeight="1" thickBot="1">
      <c r="D41" s="119" t="s">
        <v>77</v>
      </c>
      <c r="E41" s="126" t="s">
        <v>84</v>
      </c>
      <c r="F41" s="139">
        <v>0</v>
      </c>
      <c r="G41" s="140"/>
      <c r="H41" s="139"/>
      <c r="I41" s="140"/>
      <c r="J41" s="143">
        <f t="shared" ref="J41:J42" si="1">H41-F41</f>
        <v>0</v>
      </c>
      <c r="K41" s="144"/>
    </row>
    <row r="42" spans="4:11" ht="48" thickBot="1">
      <c r="D42" s="27">
        <v>8</v>
      </c>
      <c r="E42" s="118" t="s">
        <v>78</v>
      </c>
      <c r="F42" s="138"/>
      <c r="G42" s="138"/>
      <c r="H42" s="138"/>
      <c r="I42" s="138"/>
      <c r="J42" s="152">
        <f t="shared" si="1"/>
        <v>0</v>
      </c>
      <c r="K42" s="152"/>
    </row>
    <row r="43" spans="4:11" ht="16.5" thickBot="1">
      <c r="D43" s="120" t="s">
        <v>85</v>
      </c>
      <c r="E43" s="127" t="s">
        <v>83</v>
      </c>
      <c r="F43" s="150"/>
      <c r="G43" s="151"/>
      <c r="H43" s="150"/>
      <c r="I43" s="151"/>
      <c r="J43" s="152">
        <f t="shared" ref="J43:J44" si="2">H43-F43</f>
        <v>0</v>
      </c>
      <c r="K43" s="152"/>
    </row>
    <row r="44" spans="4:11" ht="16.5" thickBot="1">
      <c r="D44" s="121" t="s">
        <v>86</v>
      </c>
      <c r="E44" s="128" t="s">
        <v>84</v>
      </c>
      <c r="F44" s="153"/>
      <c r="G44" s="154"/>
      <c r="H44" s="153"/>
      <c r="I44" s="154"/>
      <c r="J44" s="152">
        <f t="shared" si="2"/>
        <v>0</v>
      </c>
      <c r="K44" s="152"/>
    </row>
    <row r="45" spans="4:11" ht="47.25">
      <c r="D45" s="27">
        <v>9</v>
      </c>
      <c r="E45" s="122" t="s">
        <v>89</v>
      </c>
      <c r="F45" s="201">
        <v>0</v>
      </c>
      <c r="G45" s="202"/>
      <c r="H45" s="209"/>
      <c r="I45" s="210"/>
      <c r="J45" s="203">
        <f t="shared" ref="J45:J46" si="3">H45-F45</f>
        <v>0</v>
      </c>
      <c r="K45" s="204"/>
    </row>
    <row r="46" spans="4:11" ht="16.5" thickBot="1">
      <c r="D46" s="130" t="s">
        <v>40</v>
      </c>
      <c r="E46" s="129" t="s">
        <v>28</v>
      </c>
      <c r="F46" s="139"/>
      <c r="G46" s="140"/>
      <c r="H46" s="141"/>
      <c r="I46" s="142"/>
      <c r="J46" s="143">
        <f t="shared" si="3"/>
        <v>0</v>
      </c>
      <c r="K46" s="144"/>
    </row>
    <row r="47" spans="4:11" ht="15.75">
      <c r="D47" s="40"/>
      <c r="E47" s="41"/>
      <c r="F47" s="42"/>
      <c r="G47" s="42"/>
      <c r="H47" s="42"/>
      <c r="I47" s="42"/>
      <c r="J47" s="43"/>
      <c r="K47" s="43"/>
    </row>
    <row r="48" spans="4:11" ht="16.5" thickBot="1">
      <c r="D48" s="44"/>
      <c r="E48" s="195" t="s">
        <v>30</v>
      </c>
      <c r="F48" s="195"/>
      <c r="G48" s="195"/>
      <c r="H48" s="195"/>
      <c r="I48" s="195"/>
      <c r="J48" s="195"/>
      <c r="K48" s="195"/>
    </row>
    <row r="49" spans="4:11" ht="48" thickBot="1">
      <c r="D49" s="196">
        <v>10</v>
      </c>
      <c r="E49" s="45" t="s">
        <v>31</v>
      </c>
      <c r="F49" s="46" t="s">
        <v>32</v>
      </c>
      <c r="G49" s="47" t="s">
        <v>33</v>
      </c>
      <c r="H49" s="47" t="s">
        <v>34</v>
      </c>
      <c r="I49" s="47" t="s">
        <v>35</v>
      </c>
      <c r="J49" s="47" t="s">
        <v>36</v>
      </c>
      <c r="K49" s="48" t="s">
        <v>37</v>
      </c>
    </row>
    <row r="50" spans="4:11" ht="31.5">
      <c r="D50" s="197"/>
      <c r="E50" s="49" t="s">
        <v>38</v>
      </c>
      <c r="F50" s="50"/>
      <c r="G50" s="51"/>
      <c r="H50" s="51">
        <v>1</v>
      </c>
      <c r="I50" s="51"/>
      <c r="J50" s="51"/>
      <c r="K50" s="52">
        <f>SUM(F50:J50)</f>
        <v>1</v>
      </c>
    </row>
    <row r="51" spans="4:11" ht="16.5" thickBot="1">
      <c r="D51" s="32" t="s">
        <v>43</v>
      </c>
      <c r="E51" s="24" t="s">
        <v>28</v>
      </c>
      <c r="F51" s="53"/>
      <c r="G51" s="54"/>
      <c r="H51" s="54"/>
      <c r="I51" s="54"/>
      <c r="J51" s="55"/>
      <c r="K51" s="56">
        <f>SUM(F51:J51)</f>
        <v>0</v>
      </c>
    </row>
    <row r="52" spans="4:11" ht="31.5">
      <c r="D52" s="57">
        <v>11</v>
      </c>
      <c r="E52" s="58" t="s">
        <v>39</v>
      </c>
      <c r="F52" s="59"/>
      <c r="G52" s="60"/>
      <c r="H52" s="60">
        <v>1</v>
      </c>
      <c r="I52" s="60"/>
      <c r="J52" s="61"/>
      <c r="K52" s="62">
        <f>SUM(F52:J52)</f>
        <v>1</v>
      </c>
    </row>
    <row r="53" spans="4:11" ht="16.5" thickBot="1">
      <c r="D53" s="32" t="s">
        <v>80</v>
      </c>
      <c r="E53" s="24" t="s">
        <v>28</v>
      </c>
      <c r="F53" s="53"/>
      <c r="G53" s="63"/>
      <c r="H53" s="63"/>
      <c r="I53" s="63"/>
      <c r="J53" s="63"/>
      <c r="K53" s="64">
        <f>SUM(F53:J53)</f>
        <v>0</v>
      </c>
    </row>
    <row r="54" spans="4:11" ht="16.5" thickBot="1">
      <c r="D54" s="40"/>
      <c r="E54" s="40"/>
      <c r="F54" s="40"/>
      <c r="G54" s="42"/>
      <c r="H54" s="42"/>
      <c r="I54" s="42"/>
      <c r="J54" s="42"/>
      <c r="K54" s="42"/>
    </row>
    <row r="55" spans="4:11" ht="16.5" thickBot="1">
      <c r="D55" s="196">
        <v>12</v>
      </c>
      <c r="E55" s="45" t="s">
        <v>90</v>
      </c>
      <c r="F55" s="65">
        <v>1</v>
      </c>
      <c r="G55" s="47">
        <v>0.75</v>
      </c>
      <c r="H55" s="47">
        <v>1</v>
      </c>
      <c r="I55" s="47">
        <v>0.25</v>
      </c>
      <c r="J55" s="47" t="s">
        <v>41</v>
      </c>
      <c r="K55" s="48" t="s">
        <v>37</v>
      </c>
    </row>
    <row r="56" spans="4:11" ht="31.5">
      <c r="D56" s="197"/>
      <c r="E56" s="66" t="s">
        <v>42</v>
      </c>
      <c r="F56" s="67"/>
      <c r="G56" s="68"/>
      <c r="H56" s="68">
        <v>1</v>
      </c>
      <c r="I56" s="68"/>
      <c r="J56" s="68"/>
      <c r="K56" s="69">
        <f>SUM(F56:J56)</f>
        <v>1</v>
      </c>
    </row>
    <row r="57" spans="4:11" ht="16.5" thickBot="1">
      <c r="D57" s="70" t="s">
        <v>81</v>
      </c>
      <c r="E57" s="24" t="s">
        <v>28</v>
      </c>
      <c r="F57" s="71"/>
      <c r="G57" s="72"/>
      <c r="H57" s="72"/>
      <c r="I57" s="72"/>
      <c r="J57" s="72"/>
      <c r="K57" s="73">
        <f>SUM(F57:J57)</f>
        <v>0</v>
      </c>
    </row>
    <row r="58" spans="4:11" ht="16.5" thickBot="1">
      <c r="D58" s="44"/>
      <c r="E58" s="198"/>
      <c r="F58" s="198"/>
      <c r="G58" s="198"/>
      <c r="H58" s="198"/>
      <c r="I58" s="198"/>
      <c r="J58" s="198"/>
      <c r="K58" s="198"/>
    </row>
    <row r="59" spans="4:11" ht="16.5" thickBot="1">
      <c r="D59" s="196">
        <v>13</v>
      </c>
      <c r="E59" s="45" t="s">
        <v>90</v>
      </c>
      <c r="F59" s="46">
        <v>1</v>
      </c>
      <c r="G59" s="47">
        <v>0.75</v>
      </c>
      <c r="H59" s="47">
        <v>0.5</v>
      </c>
      <c r="I59" s="47">
        <v>0.25</v>
      </c>
      <c r="J59" s="47" t="s">
        <v>41</v>
      </c>
      <c r="K59" s="48" t="s">
        <v>37</v>
      </c>
    </row>
    <row r="60" spans="4:11" ht="32.25" thickBot="1">
      <c r="D60" s="199"/>
      <c r="E60" s="74" t="s">
        <v>44</v>
      </c>
      <c r="F60" s="75">
        <v>0</v>
      </c>
      <c r="G60" s="76">
        <v>0</v>
      </c>
      <c r="H60" s="76"/>
      <c r="I60" s="76"/>
      <c r="J60" s="76"/>
      <c r="K60" s="64">
        <f>SUM(F60:J60)</f>
        <v>0</v>
      </c>
    </row>
    <row r="61" spans="4:11" ht="16.5" thickBot="1">
      <c r="D61" s="44"/>
      <c r="E61" s="200"/>
      <c r="F61" s="200"/>
      <c r="G61" s="200"/>
      <c r="H61" s="200"/>
      <c r="I61" s="200"/>
      <c r="J61" s="200"/>
      <c r="K61" s="200"/>
    </row>
    <row r="62" spans="4:11" ht="15.75" thickBot="1">
      <c r="D62" s="165">
        <v>14</v>
      </c>
      <c r="E62" s="179" t="s">
        <v>45</v>
      </c>
      <c r="F62" s="181" t="s">
        <v>46</v>
      </c>
      <c r="G62" s="182"/>
      <c r="H62" s="183"/>
      <c r="I62" s="184" t="s">
        <v>47</v>
      </c>
      <c r="J62" s="185"/>
      <c r="K62" s="186"/>
    </row>
    <row r="63" spans="4:11" ht="15.75" thickBot="1">
      <c r="D63" s="166"/>
      <c r="E63" s="180"/>
      <c r="F63" s="77" t="s">
        <v>48</v>
      </c>
      <c r="G63" s="77" t="s">
        <v>49</v>
      </c>
      <c r="H63" s="78" t="s">
        <v>50</v>
      </c>
      <c r="I63" s="78" t="s">
        <v>51</v>
      </c>
      <c r="J63" s="78" t="s">
        <v>52</v>
      </c>
      <c r="K63" s="78" t="s">
        <v>53</v>
      </c>
    </row>
    <row r="64" spans="4:11" ht="15.75">
      <c r="D64" s="177"/>
      <c r="E64" s="79" t="s">
        <v>54</v>
      </c>
      <c r="F64" s="80"/>
      <c r="G64" s="80"/>
      <c r="H64" s="81"/>
      <c r="I64" s="81"/>
      <c r="J64" s="81"/>
      <c r="K64" s="81"/>
    </row>
    <row r="65" spans="1:11" ht="16.5" thickBot="1">
      <c r="D65" s="177"/>
      <c r="E65" s="82" t="s">
        <v>55</v>
      </c>
      <c r="F65" s="83"/>
      <c r="G65" s="83">
        <v>1</v>
      </c>
      <c r="H65" s="84"/>
      <c r="I65" s="84"/>
      <c r="J65" s="84">
        <v>1</v>
      </c>
      <c r="K65" s="84"/>
    </row>
    <row r="66" spans="1:11" ht="15.75">
      <c r="D66" s="177"/>
      <c r="E66" s="79" t="s">
        <v>56</v>
      </c>
      <c r="F66" s="85"/>
      <c r="G66" s="85"/>
      <c r="H66" s="86"/>
      <c r="I66" s="86"/>
      <c r="J66" s="86"/>
      <c r="K66" s="86"/>
    </row>
    <row r="67" spans="1:11" ht="16.5" thickBot="1">
      <c r="D67" s="177"/>
      <c r="E67" s="82" t="s">
        <v>57</v>
      </c>
      <c r="F67" s="87"/>
      <c r="G67" s="87"/>
      <c r="H67" s="88"/>
      <c r="I67" s="88"/>
      <c r="J67" s="88"/>
      <c r="K67" s="88"/>
    </row>
    <row r="68" spans="1:11" ht="16.5" thickBot="1">
      <c r="D68" s="177"/>
      <c r="E68" s="89" t="s">
        <v>58</v>
      </c>
      <c r="F68" s="90">
        <f t="shared" ref="F68:K68" si="4">SUM(F64:F67)</f>
        <v>0</v>
      </c>
      <c r="G68" s="90">
        <f t="shared" si="4"/>
        <v>1</v>
      </c>
      <c r="H68" s="90">
        <f t="shared" si="4"/>
        <v>0</v>
      </c>
      <c r="I68" s="90">
        <f t="shared" si="4"/>
        <v>0</v>
      </c>
      <c r="J68" s="90">
        <f t="shared" si="4"/>
        <v>1</v>
      </c>
      <c r="K68" s="90">
        <f t="shared" si="4"/>
        <v>0</v>
      </c>
    </row>
    <row r="69" spans="1:11" ht="32.25" thickBot="1">
      <c r="D69" s="177"/>
      <c r="E69" s="91" t="s">
        <v>59</v>
      </c>
      <c r="F69" s="92"/>
      <c r="G69" s="92">
        <v>0</v>
      </c>
      <c r="H69" s="92"/>
      <c r="I69" s="92"/>
      <c r="J69" s="92"/>
      <c r="K69" s="92"/>
    </row>
    <row r="70" spans="1:11" ht="32.25" thickBot="1">
      <c r="D70" s="177"/>
      <c r="E70" s="91" t="s">
        <v>60</v>
      </c>
      <c r="F70" s="187" t="s">
        <v>102</v>
      </c>
      <c r="G70" s="188"/>
      <c r="H70" s="188"/>
      <c r="I70" s="188"/>
      <c r="J70" s="188"/>
      <c r="K70" s="189"/>
    </row>
    <row r="71" spans="1:11" ht="32.25" thickBot="1">
      <c r="D71" s="178"/>
      <c r="E71" s="93" t="s">
        <v>61</v>
      </c>
      <c r="F71" s="92"/>
      <c r="G71" s="92">
        <v>1</v>
      </c>
      <c r="H71" s="94"/>
      <c r="I71" s="94"/>
      <c r="J71" s="94"/>
      <c r="K71" s="94"/>
    </row>
    <row r="72" spans="1:11" ht="16.5" thickBot="1">
      <c r="D72" s="95"/>
      <c r="E72" s="96"/>
      <c r="I72" s="97"/>
    </row>
    <row r="73" spans="1:11" ht="16.5" thickBot="1">
      <c r="A73" s="98"/>
      <c r="B73" s="99"/>
      <c r="C73" s="99"/>
      <c r="D73" s="165">
        <v>15</v>
      </c>
      <c r="E73" s="167" t="s">
        <v>62</v>
      </c>
      <c r="F73" s="167"/>
      <c r="G73" s="167"/>
      <c r="H73" s="167"/>
      <c r="I73" s="167"/>
      <c r="J73" s="167"/>
      <c r="K73" s="167"/>
    </row>
    <row r="74" spans="1:11" ht="16.5" thickBot="1">
      <c r="A74" s="100"/>
      <c r="B74" s="9"/>
      <c r="C74" s="9"/>
      <c r="D74" s="166"/>
      <c r="E74" s="190" t="s">
        <v>63</v>
      </c>
      <c r="F74" s="191"/>
      <c r="G74" s="191"/>
      <c r="H74" s="191"/>
      <c r="I74" s="191"/>
      <c r="J74" s="192"/>
      <c r="K74" s="101"/>
    </row>
    <row r="75" spans="1:11" ht="29.45" customHeight="1" thickBot="1">
      <c r="A75" s="100"/>
      <c r="B75" s="9"/>
      <c r="C75" s="9"/>
      <c r="D75" s="166"/>
      <c r="E75" s="193" t="s">
        <v>64</v>
      </c>
      <c r="F75" s="194"/>
      <c r="G75" s="102" t="s">
        <v>65</v>
      </c>
      <c r="H75" s="173" t="s">
        <v>66</v>
      </c>
      <c r="I75" s="173"/>
      <c r="J75" s="173" t="s">
        <v>67</v>
      </c>
      <c r="K75" s="173"/>
    </row>
    <row r="76" spans="1:11" ht="15.75">
      <c r="A76" s="100"/>
      <c r="B76" s="9"/>
      <c r="C76" s="9"/>
      <c r="D76" s="103">
        <v>1</v>
      </c>
      <c r="E76" s="174" t="s">
        <v>95</v>
      </c>
      <c r="F76" s="175"/>
      <c r="G76" s="132">
        <v>44136</v>
      </c>
      <c r="H76" s="163" t="s">
        <v>99</v>
      </c>
      <c r="I76" s="162"/>
      <c r="J76" s="176" t="s">
        <v>100</v>
      </c>
      <c r="K76" s="162"/>
    </row>
    <row r="77" spans="1:11" ht="15.75">
      <c r="A77" s="100"/>
      <c r="B77" s="9"/>
      <c r="C77" s="9"/>
      <c r="D77" s="105">
        <v>2</v>
      </c>
      <c r="E77" s="163" t="s">
        <v>96</v>
      </c>
      <c r="F77" s="162"/>
      <c r="G77" s="132">
        <v>43862</v>
      </c>
      <c r="H77" s="163" t="s">
        <v>99</v>
      </c>
      <c r="I77" s="162"/>
      <c r="J77" s="176" t="s">
        <v>100</v>
      </c>
      <c r="K77" s="162"/>
    </row>
    <row r="78" spans="1:11" ht="15.75">
      <c r="A78" s="100"/>
      <c r="B78" s="9"/>
      <c r="C78" s="9"/>
      <c r="D78" s="105">
        <v>3</v>
      </c>
      <c r="E78" s="163" t="s">
        <v>97</v>
      </c>
      <c r="F78" s="162"/>
      <c r="G78" s="132">
        <v>43952</v>
      </c>
      <c r="H78" s="163" t="s">
        <v>99</v>
      </c>
      <c r="I78" s="162"/>
      <c r="J78" s="176" t="s">
        <v>100</v>
      </c>
      <c r="K78" s="162"/>
    </row>
    <row r="79" spans="1:11" ht="15.75">
      <c r="A79" s="100"/>
      <c r="B79" s="9"/>
      <c r="C79" s="9"/>
      <c r="D79" s="105">
        <v>4</v>
      </c>
      <c r="E79" s="163" t="s">
        <v>98</v>
      </c>
      <c r="F79" s="162"/>
      <c r="G79" s="132">
        <v>44166</v>
      </c>
      <c r="H79" s="163" t="s">
        <v>99</v>
      </c>
      <c r="I79" s="162"/>
      <c r="J79" s="176" t="s">
        <v>100</v>
      </c>
      <c r="K79" s="162"/>
    </row>
    <row r="80" spans="1:11" ht="15.75">
      <c r="A80" s="100"/>
      <c r="B80" s="9"/>
      <c r="C80" s="9"/>
      <c r="D80" s="105">
        <v>5</v>
      </c>
      <c r="E80" s="163" t="s">
        <v>103</v>
      </c>
      <c r="F80" s="162"/>
      <c r="G80" s="132">
        <v>43862</v>
      </c>
      <c r="H80" s="163" t="s">
        <v>99</v>
      </c>
      <c r="I80" s="162"/>
      <c r="J80" s="176" t="s">
        <v>100</v>
      </c>
      <c r="K80" s="162"/>
    </row>
    <row r="81" spans="1:11" ht="15.75">
      <c r="A81" s="100"/>
      <c r="B81" s="9"/>
      <c r="C81" s="9"/>
      <c r="D81" s="105">
        <v>6</v>
      </c>
      <c r="E81" s="163" t="s">
        <v>104</v>
      </c>
      <c r="F81" s="162"/>
      <c r="G81" s="132">
        <v>43891</v>
      </c>
      <c r="H81" s="163" t="s">
        <v>99</v>
      </c>
      <c r="I81" s="162"/>
      <c r="J81" s="176" t="s">
        <v>100</v>
      </c>
      <c r="K81" s="162"/>
    </row>
    <row r="82" spans="1:11" ht="15.75">
      <c r="A82" s="100"/>
      <c r="B82" s="9"/>
      <c r="C82" s="9"/>
      <c r="D82" s="105">
        <v>7</v>
      </c>
      <c r="E82" s="163" t="s">
        <v>105</v>
      </c>
      <c r="F82" s="162"/>
      <c r="G82" s="132">
        <v>43862</v>
      </c>
      <c r="H82" s="163" t="s">
        <v>99</v>
      </c>
      <c r="I82" s="162"/>
      <c r="J82" s="176" t="s">
        <v>100</v>
      </c>
      <c r="K82" s="162"/>
    </row>
    <row r="83" spans="1:11" ht="15.75">
      <c r="A83" s="100"/>
      <c r="B83" s="9"/>
      <c r="C83" s="9"/>
      <c r="D83" s="105">
        <v>8</v>
      </c>
      <c r="E83" s="163"/>
      <c r="F83" s="162"/>
      <c r="G83" s="104"/>
      <c r="H83" s="163"/>
      <c r="I83" s="162"/>
      <c r="J83" s="163"/>
      <c r="K83" s="162"/>
    </row>
    <row r="84" spans="1:11" ht="15.75">
      <c r="A84" s="100"/>
      <c r="B84" s="9"/>
      <c r="C84" s="9"/>
      <c r="D84" s="105">
        <v>9</v>
      </c>
      <c r="E84" s="163"/>
      <c r="F84" s="162"/>
      <c r="G84" s="104"/>
      <c r="H84" s="163"/>
      <c r="I84" s="162"/>
      <c r="J84" s="163"/>
      <c r="K84" s="162"/>
    </row>
    <row r="85" spans="1:11" ht="15.75">
      <c r="A85" s="100"/>
      <c r="B85" s="9"/>
      <c r="C85" s="9"/>
      <c r="D85" s="105">
        <v>10</v>
      </c>
      <c r="E85" s="163"/>
      <c r="F85" s="162"/>
      <c r="G85" s="104"/>
      <c r="H85" s="163"/>
      <c r="I85" s="162"/>
      <c r="J85" s="163"/>
      <c r="K85" s="162"/>
    </row>
    <row r="86" spans="1:11" ht="15.75">
      <c r="A86" s="100"/>
      <c r="B86" s="9"/>
      <c r="C86" s="9"/>
      <c r="D86" s="105">
        <v>11</v>
      </c>
      <c r="E86" s="163"/>
      <c r="F86" s="162"/>
      <c r="G86" s="104"/>
      <c r="H86" s="163"/>
      <c r="I86" s="162"/>
      <c r="J86" s="163"/>
      <c r="K86" s="162"/>
    </row>
    <row r="87" spans="1:11" ht="15.75">
      <c r="A87" s="100"/>
      <c r="B87" s="9"/>
      <c r="C87" s="9"/>
      <c r="D87" s="105">
        <v>12</v>
      </c>
      <c r="E87" s="163"/>
      <c r="F87" s="162"/>
      <c r="G87" s="104"/>
      <c r="H87" s="163"/>
      <c r="I87" s="162"/>
      <c r="J87" s="163"/>
      <c r="K87" s="162"/>
    </row>
    <row r="88" spans="1:11" ht="15.75">
      <c r="A88" s="100"/>
      <c r="B88" s="9"/>
      <c r="C88" s="9"/>
      <c r="D88" s="105">
        <v>13</v>
      </c>
      <c r="E88" s="163"/>
      <c r="F88" s="162"/>
      <c r="G88" s="104"/>
      <c r="H88" s="163"/>
      <c r="I88" s="162"/>
      <c r="J88" s="163"/>
      <c r="K88" s="162"/>
    </row>
    <row r="89" spans="1:11" ht="15.75">
      <c r="A89" s="100"/>
      <c r="B89" s="9"/>
      <c r="C89" s="9"/>
      <c r="D89" s="105">
        <v>14</v>
      </c>
      <c r="E89" s="163"/>
      <c r="F89" s="162"/>
      <c r="G89" s="104"/>
      <c r="H89" s="163"/>
      <c r="I89" s="162"/>
      <c r="J89" s="163"/>
      <c r="K89" s="162"/>
    </row>
    <row r="90" spans="1:11" ht="15.75">
      <c r="A90" s="100"/>
      <c r="B90" s="9"/>
      <c r="C90" s="9"/>
      <c r="D90" s="105">
        <v>15</v>
      </c>
      <c r="E90" s="163"/>
      <c r="F90" s="162"/>
      <c r="G90" s="104"/>
      <c r="H90" s="163"/>
      <c r="I90" s="162"/>
      <c r="J90" s="163"/>
      <c r="K90" s="162"/>
    </row>
    <row r="91" spans="1:11" ht="15.75">
      <c r="A91" s="100"/>
      <c r="B91" s="9"/>
      <c r="C91" s="9"/>
      <c r="D91" s="105">
        <v>16</v>
      </c>
      <c r="E91" s="163"/>
      <c r="F91" s="162"/>
      <c r="G91" s="104"/>
      <c r="H91" s="163"/>
      <c r="I91" s="162"/>
      <c r="J91" s="163"/>
      <c r="K91" s="162"/>
    </row>
    <row r="92" spans="1:11" ht="15.75">
      <c r="A92" s="100"/>
      <c r="B92" s="9"/>
      <c r="C92" s="9"/>
      <c r="D92" s="105">
        <v>17</v>
      </c>
      <c r="E92" s="163"/>
      <c r="F92" s="162"/>
      <c r="G92" s="104"/>
      <c r="H92" s="163"/>
      <c r="I92" s="162"/>
      <c r="J92" s="163"/>
      <c r="K92" s="162"/>
    </row>
    <row r="93" spans="1:11" ht="16.5" thickBot="1">
      <c r="A93" s="106"/>
      <c r="B93" s="107"/>
      <c r="C93" s="107"/>
      <c r="D93" s="108">
        <v>18</v>
      </c>
      <c r="E93" s="171"/>
      <c r="F93" s="172"/>
      <c r="G93" s="109"/>
      <c r="H93" s="171"/>
      <c r="I93" s="172"/>
      <c r="J93" s="171"/>
      <c r="K93" s="172"/>
    </row>
    <row r="94" spans="1:11" ht="16.5" thickBot="1">
      <c r="D94" s="95"/>
      <c r="E94" s="110"/>
      <c r="F94" s="110"/>
      <c r="G94" s="110"/>
      <c r="H94" s="111"/>
    </row>
    <row r="95" spans="1:11" ht="16.5" thickBot="1">
      <c r="D95" s="165">
        <v>16</v>
      </c>
      <c r="E95" s="167" t="s">
        <v>68</v>
      </c>
      <c r="F95" s="167"/>
      <c r="G95" s="167"/>
      <c r="H95" s="167"/>
      <c r="I95" s="167"/>
      <c r="J95" s="167"/>
      <c r="K95" s="167"/>
    </row>
    <row r="96" spans="1:11" ht="16.5" thickBot="1">
      <c r="D96" s="166"/>
      <c r="E96" s="168" t="s">
        <v>69</v>
      </c>
      <c r="F96" s="168"/>
      <c r="G96" s="168"/>
      <c r="H96" s="168"/>
      <c r="I96" s="168"/>
      <c r="J96" s="168"/>
      <c r="K96" s="112"/>
    </row>
    <row r="97" spans="4:11" ht="16.5" thickBot="1">
      <c r="D97" s="166"/>
      <c r="E97" s="148" t="s">
        <v>70</v>
      </c>
      <c r="F97" s="148"/>
      <c r="G97" s="148"/>
      <c r="H97" s="149" t="s">
        <v>71</v>
      </c>
      <c r="I97" s="149"/>
      <c r="J97" s="149"/>
      <c r="K97" s="149"/>
    </row>
    <row r="98" spans="4:11" ht="15.75">
      <c r="D98" s="113">
        <v>1</v>
      </c>
      <c r="E98" s="169" t="s">
        <v>95</v>
      </c>
      <c r="F98" s="170"/>
      <c r="G98" s="170"/>
      <c r="H98" s="170" t="s">
        <v>94</v>
      </c>
      <c r="I98" s="170"/>
      <c r="J98" s="170"/>
      <c r="K98" s="170"/>
    </row>
    <row r="99" spans="4:11" ht="15.75">
      <c r="D99" s="114">
        <v>2</v>
      </c>
      <c r="E99" s="162" t="s">
        <v>96</v>
      </c>
      <c r="F99" s="164"/>
      <c r="G99" s="164"/>
      <c r="H99" s="164" t="s">
        <v>94</v>
      </c>
      <c r="I99" s="164"/>
      <c r="J99" s="164"/>
      <c r="K99" s="164"/>
    </row>
    <row r="100" spans="4:11" ht="15.75">
      <c r="D100" s="114">
        <v>3</v>
      </c>
      <c r="E100" s="161" t="s">
        <v>97</v>
      </c>
      <c r="F100" s="161"/>
      <c r="G100" s="162"/>
      <c r="H100" s="163" t="s">
        <v>94</v>
      </c>
      <c r="I100" s="161"/>
      <c r="J100" s="161"/>
      <c r="K100" s="162"/>
    </row>
    <row r="101" spans="4:11" ht="15.75">
      <c r="D101" s="114">
        <v>4</v>
      </c>
      <c r="E101" s="161" t="s">
        <v>98</v>
      </c>
      <c r="F101" s="161"/>
      <c r="G101" s="162"/>
      <c r="H101" s="163" t="s">
        <v>94</v>
      </c>
      <c r="I101" s="161"/>
      <c r="J101" s="161"/>
      <c r="K101" s="162"/>
    </row>
    <row r="102" spans="4:11" ht="15.75">
      <c r="D102" s="114">
        <v>5</v>
      </c>
      <c r="E102" s="161"/>
      <c r="F102" s="161"/>
      <c r="G102" s="162"/>
      <c r="H102" s="163"/>
      <c r="I102" s="161"/>
      <c r="J102" s="161"/>
      <c r="K102" s="162"/>
    </row>
    <row r="103" spans="4:11" ht="15.75">
      <c r="D103" s="114">
        <v>6</v>
      </c>
      <c r="E103" s="162"/>
      <c r="F103" s="164"/>
      <c r="G103" s="164"/>
      <c r="H103" s="164"/>
      <c r="I103" s="164"/>
      <c r="J103" s="164"/>
      <c r="K103" s="164"/>
    </row>
    <row r="104" spans="4:11" ht="15.75">
      <c r="D104" s="114">
        <v>7</v>
      </c>
      <c r="E104" s="162"/>
      <c r="F104" s="164"/>
      <c r="G104" s="164"/>
      <c r="H104" s="164"/>
      <c r="I104" s="164"/>
      <c r="J104" s="164"/>
      <c r="K104" s="164"/>
    </row>
    <row r="105" spans="4:11" ht="16.5" thickBot="1">
      <c r="D105" s="115">
        <v>8</v>
      </c>
      <c r="E105" s="155"/>
      <c r="F105" s="156"/>
      <c r="G105" s="156"/>
      <c r="H105" s="156"/>
      <c r="I105" s="156"/>
      <c r="J105" s="156"/>
      <c r="K105" s="156"/>
    </row>
    <row r="106" spans="4:11" ht="15.75">
      <c r="D106" s="116"/>
      <c r="E106" s="117"/>
      <c r="F106" s="117"/>
      <c r="G106" s="117"/>
      <c r="H106" s="117"/>
      <c r="I106" s="117"/>
    </row>
    <row r="107" spans="4:11" ht="15.75" thickBot="1">
      <c r="D107" s="116"/>
    </row>
    <row r="108" spans="4:11" ht="16.5" thickBot="1">
      <c r="D108" s="157" t="s">
        <v>72</v>
      </c>
      <c r="E108" s="158"/>
      <c r="F108" s="159" t="s">
        <v>73</v>
      </c>
      <c r="G108" s="159"/>
      <c r="H108" s="160" t="s">
        <v>74</v>
      </c>
      <c r="I108" s="160"/>
      <c r="J108" s="160" t="s">
        <v>75</v>
      </c>
      <c r="K108" s="160"/>
    </row>
    <row r="109" spans="4:11" ht="16.5" thickBot="1">
      <c r="D109" s="133" t="s">
        <v>92</v>
      </c>
      <c r="E109" s="134"/>
      <c r="F109" s="145" t="s">
        <v>106</v>
      </c>
      <c r="G109" s="145"/>
      <c r="H109" s="135">
        <v>84237434590</v>
      </c>
      <c r="I109" s="135"/>
      <c r="J109" s="136" t="s">
        <v>93</v>
      </c>
      <c r="K109" s="137"/>
    </row>
    <row r="110" spans="4:11" ht="16.5" thickBot="1">
      <c r="D110" s="146" t="s">
        <v>76</v>
      </c>
      <c r="E110" s="147"/>
      <c r="F110" s="148" t="s">
        <v>73</v>
      </c>
      <c r="G110" s="148"/>
      <c r="H110" s="149" t="s">
        <v>74</v>
      </c>
      <c r="I110" s="149"/>
      <c r="J110" s="149" t="s">
        <v>75</v>
      </c>
      <c r="K110" s="149"/>
    </row>
    <row r="111" spans="4:11" ht="16.5" thickBot="1">
      <c r="D111" s="133" t="s">
        <v>92</v>
      </c>
      <c r="E111" s="134"/>
      <c r="F111" s="145" t="s">
        <v>106</v>
      </c>
      <c r="G111" s="145"/>
      <c r="H111" s="135">
        <v>84237434590</v>
      </c>
      <c r="I111" s="135"/>
      <c r="J111" s="136" t="s">
        <v>93</v>
      </c>
      <c r="K111" s="137"/>
    </row>
  </sheetData>
  <sheetProtection formatRows="0" insertRows="0" selectLockedCells="1"/>
  <protectedRanges>
    <protectedRange sqref="D95:D97 D99 E95:XFD99 A95:C99 A100:XFD105" name="Диапазон2"/>
    <protectedRange sqref="A73:XFD93" name="Диапазон1"/>
  </protectedRanges>
  <mergeCells count="207">
    <mergeCell ref="D2:K2"/>
    <mergeCell ref="D3:K3"/>
    <mergeCell ref="D4:I4"/>
    <mergeCell ref="H6:K6"/>
    <mergeCell ref="H7:K7"/>
    <mergeCell ref="H8:K8"/>
    <mergeCell ref="D11:F11"/>
    <mergeCell ref="G11:K11"/>
    <mergeCell ref="D12:F12"/>
    <mergeCell ref="D14:F14"/>
    <mergeCell ref="D15:F15"/>
    <mergeCell ref="F18:G18"/>
    <mergeCell ref="H18:I18"/>
    <mergeCell ref="J18:K18"/>
    <mergeCell ref="D13:F13"/>
    <mergeCell ref="F21:G21"/>
    <mergeCell ref="H21:I21"/>
    <mergeCell ref="J21:K21"/>
    <mergeCell ref="F22:G22"/>
    <mergeCell ref="H22:I22"/>
    <mergeCell ref="J22:K22"/>
    <mergeCell ref="F19:G19"/>
    <mergeCell ref="H19:I19"/>
    <mergeCell ref="J19:K19"/>
    <mergeCell ref="F20:G20"/>
    <mergeCell ref="H20:I20"/>
    <mergeCell ref="J20:K20"/>
    <mergeCell ref="F25:G25"/>
    <mergeCell ref="H25:I25"/>
    <mergeCell ref="J25:K25"/>
    <mergeCell ref="F26:G26"/>
    <mergeCell ref="H26:I26"/>
    <mergeCell ref="J26:K26"/>
    <mergeCell ref="F23:G23"/>
    <mergeCell ref="H23:I23"/>
    <mergeCell ref="J23:K23"/>
    <mergeCell ref="F24:G24"/>
    <mergeCell ref="H24:I24"/>
    <mergeCell ref="J24:K24"/>
    <mergeCell ref="F29:G29"/>
    <mergeCell ref="H29:I29"/>
    <mergeCell ref="J29:K29"/>
    <mergeCell ref="F30:G30"/>
    <mergeCell ref="H30:I30"/>
    <mergeCell ref="J30:K30"/>
    <mergeCell ref="F27:G27"/>
    <mergeCell ref="H27:I27"/>
    <mergeCell ref="J27:K27"/>
    <mergeCell ref="F28:G28"/>
    <mergeCell ref="H28:I28"/>
    <mergeCell ref="J28:K28"/>
    <mergeCell ref="F33:G33"/>
    <mergeCell ref="H33:I33"/>
    <mergeCell ref="J33:K33"/>
    <mergeCell ref="F34:G34"/>
    <mergeCell ref="H34:I34"/>
    <mergeCell ref="J34:K34"/>
    <mergeCell ref="F31:G31"/>
    <mergeCell ref="H31:I31"/>
    <mergeCell ref="J31:K31"/>
    <mergeCell ref="F32:G32"/>
    <mergeCell ref="H32:I32"/>
    <mergeCell ref="J32:K32"/>
    <mergeCell ref="F37:G37"/>
    <mergeCell ref="H37:I37"/>
    <mergeCell ref="J37:K37"/>
    <mergeCell ref="F38:G38"/>
    <mergeCell ref="H38:I38"/>
    <mergeCell ref="J38:K38"/>
    <mergeCell ref="F35:G35"/>
    <mergeCell ref="H35:I35"/>
    <mergeCell ref="J35:K35"/>
    <mergeCell ref="F36:G36"/>
    <mergeCell ref="H36:I36"/>
    <mergeCell ref="J36:K36"/>
    <mergeCell ref="E48:K48"/>
    <mergeCell ref="D49:D50"/>
    <mergeCell ref="D55:D56"/>
    <mergeCell ref="E58:K58"/>
    <mergeCell ref="D59:D60"/>
    <mergeCell ref="E61:K61"/>
    <mergeCell ref="F39:G39"/>
    <mergeCell ref="H39:I39"/>
    <mergeCell ref="J39:K39"/>
    <mergeCell ref="F40:G40"/>
    <mergeCell ref="H40:I40"/>
    <mergeCell ref="J40:K40"/>
    <mergeCell ref="J41:K41"/>
    <mergeCell ref="J42:K42"/>
    <mergeCell ref="F41:G41"/>
    <mergeCell ref="H41:I41"/>
    <mergeCell ref="F45:G45"/>
    <mergeCell ref="H45:I45"/>
    <mergeCell ref="J45:K45"/>
    <mergeCell ref="J75:K75"/>
    <mergeCell ref="E76:F76"/>
    <mergeCell ref="H76:I76"/>
    <mergeCell ref="J76:K76"/>
    <mergeCell ref="E77:F77"/>
    <mergeCell ref="H77:I77"/>
    <mergeCell ref="J77:K77"/>
    <mergeCell ref="D62:D71"/>
    <mergeCell ref="E62:E63"/>
    <mergeCell ref="F62:H62"/>
    <mergeCell ref="I62:K62"/>
    <mergeCell ref="F70:K70"/>
    <mergeCell ref="D73:D75"/>
    <mergeCell ref="E73:K73"/>
    <mergeCell ref="E74:J74"/>
    <mergeCell ref="E75:F75"/>
    <mergeCell ref="H75:I75"/>
    <mergeCell ref="E80:F80"/>
    <mergeCell ref="H80:I80"/>
    <mergeCell ref="J80:K80"/>
    <mergeCell ref="E81:F81"/>
    <mergeCell ref="H81:I81"/>
    <mergeCell ref="J81:K81"/>
    <mergeCell ref="E78:F78"/>
    <mergeCell ref="H78:I78"/>
    <mergeCell ref="J78:K78"/>
    <mergeCell ref="E79:F79"/>
    <mergeCell ref="H79:I79"/>
    <mergeCell ref="J79:K79"/>
    <mergeCell ref="E84:F84"/>
    <mergeCell ref="H84:I84"/>
    <mergeCell ref="J84:K84"/>
    <mergeCell ref="E85:F85"/>
    <mergeCell ref="H85:I85"/>
    <mergeCell ref="J85:K85"/>
    <mergeCell ref="E82:F82"/>
    <mergeCell ref="H82:I82"/>
    <mergeCell ref="J82:K82"/>
    <mergeCell ref="E83:F83"/>
    <mergeCell ref="H83:I83"/>
    <mergeCell ref="J83:K83"/>
    <mergeCell ref="E88:F88"/>
    <mergeCell ref="H88:I88"/>
    <mergeCell ref="J88:K88"/>
    <mergeCell ref="E89:F89"/>
    <mergeCell ref="H89:I89"/>
    <mergeCell ref="J89:K89"/>
    <mergeCell ref="E86:F86"/>
    <mergeCell ref="H86:I86"/>
    <mergeCell ref="J86:K86"/>
    <mergeCell ref="E87:F87"/>
    <mergeCell ref="H87:I87"/>
    <mergeCell ref="J87:K87"/>
    <mergeCell ref="E92:F92"/>
    <mergeCell ref="H92:I92"/>
    <mergeCell ref="J92:K92"/>
    <mergeCell ref="E93:F93"/>
    <mergeCell ref="H93:I93"/>
    <mergeCell ref="J93:K93"/>
    <mergeCell ref="E90:F90"/>
    <mergeCell ref="H90:I90"/>
    <mergeCell ref="J90:K90"/>
    <mergeCell ref="E91:F91"/>
    <mergeCell ref="H91:I91"/>
    <mergeCell ref="J91:K91"/>
    <mergeCell ref="E99:G99"/>
    <mergeCell ref="H99:K99"/>
    <mergeCell ref="E100:G100"/>
    <mergeCell ref="H100:K100"/>
    <mergeCell ref="E101:G101"/>
    <mergeCell ref="H101:K101"/>
    <mergeCell ref="D95:D97"/>
    <mergeCell ref="E95:K95"/>
    <mergeCell ref="E96:J96"/>
    <mergeCell ref="E97:G97"/>
    <mergeCell ref="H97:K97"/>
    <mergeCell ref="E98:G98"/>
    <mergeCell ref="H98:K98"/>
    <mergeCell ref="H105:K105"/>
    <mergeCell ref="D108:E108"/>
    <mergeCell ref="F108:G108"/>
    <mergeCell ref="H108:I108"/>
    <mergeCell ref="J108:K108"/>
    <mergeCell ref="E102:G102"/>
    <mergeCell ref="H102:K102"/>
    <mergeCell ref="E103:G103"/>
    <mergeCell ref="H103:K103"/>
    <mergeCell ref="E104:G104"/>
    <mergeCell ref="H104:K104"/>
    <mergeCell ref="D111:E111"/>
    <mergeCell ref="F111:G111"/>
    <mergeCell ref="H111:I111"/>
    <mergeCell ref="J111:K111"/>
    <mergeCell ref="F42:G42"/>
    <mergeCell ref="H42:I42"/>
    <mergeCell ref="F46:G46"/>
    <mergeCell ref="H46:I46"/>
    <mergeCell ref="J46:K46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F43:G43"/>
    <mergeCell ref="H43:I43"/>
    <mergeCell ref="J43:K43"/>
    <mergeCell ref="F44:G44"/>
    <mergeCell ref="H44:I44"/>
    <mergeCell ref="J44:K44"/>
    <mergeCell ref="E105:G105"/>
  </mergeCells>
  <hyperlinks>
    <hyperlink ref="J109" r:id="rId1"/>
    <hyperlink ref="J111" r:id="rId2"/>
    <hyperlink ref="J76" r:id="rId3"/>
    <hyperlink ref="J77" r:id="rId4"/>
    <hyperlink ref="J78" r:id="rId5"/>
    <hyperlink ref="J79" r:id="rId6"/>
    <hyperlink ref="J80" r:id="rId7"/>
    <hyperlink ref="J81" r:id="rId8"/>
    <hyperlink ref="J82" r:id="rId9"/>
  </hyperlinks>
  <pageMargins left="0.7" right="0.7" top="0.75" bottom="0.75" header="0.3" footer="0.3"/>
  <pageSetup paperSize="9" orientation="portrait" r:id="rId10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Мониторинговая 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User</cp:lastModifiedBy>
  <dcterms:created xsi:type="dcterms:W3CDTF">2021-01-13T11:49:48Z</dcterms:created>
  <dcterms:modified xsi:type="dcterms:W3CDTF">2021-02-28T06:07:45Z</dcterms:modified>
</cp:coreProperties>
</file>